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rachel/Documents/MVP/Safe Passage/Images/Supported Documents/2019/5.3.19/"/>
    </mc:Choice>
  </mc:AlternateContent>
  <xr:revisionPtr revIDLastSave="0" documentId="13_ncr:1_{0B429E64-9656-1441-84FE-98291C006D53}" xr6:coauthVersionLast="45" xr6:coauthVersionMax="45" xr10:uidLastSave="{00000000-0000-0000-0000-000000000000}"/>
  <bookViews>
    <workbookView xWindow="10540" yWindow="3200" windowWidth="29280" windowHeight="206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H16" i="1"/>
  <c r="B10" i="1"/>
  <c r="B16" i="1"/>
  <c r="J16" i="1"/>
  <c r="F10" i="1"/>
  <c r="F16" i="1"/>
  <c r="E10" i="1"/>
  <c r="E16" i="1"/>
  <c r="D10" i="1"/>
  <c r="D16" i="1"/>
  <c r="H15" i="1"/>
  <c r="F15" i="1"/>
  <c r="E15" i="1"/>
  <c r="B15" i="1"/>
  <c r="J15" i="1"/>
  <c r="H14" i="1"/>
  <c r="F14" i="1"/>
  <c r="B14" i="1"/>
  <c r="J14" i="1"/>
  <c r="H13" i="1"/>
  <c r="J10" i="1"/>
  <c r="G10" i="1"/>
  <c r="G16" i="1"/>
  <c r="F17" i="1"/>
  <c r="E14" i="1"/>
  <c r="D15" i="1"/>
  <c r="C10" i="1"/>
  <c r="C16" i="1"/>
  <c r="B17" i="1"/>
  <c r="J9" i="1"/>
  <c r="I9" i="1"/>
  <c r="J8" i="1"/>
  <c r="I8" i="1"/>
  <c r="J7" i="1"/>
  <c r="I7" i="1"/>
  <c r="J6" i="1"/>
  <c r="I6" i="1"/>
  <c r="J17" i="1"/>
  <c r="C13" i="1"/>
  <c r="G13" i="1"/>
  <c r="C17" i="1"/>
  <c r="G17" i="1"/>
  <c r="I10" i="1"/>
  <c r="D13" i="1"/>
  <c r="C14" i="1"/>
  <c r="G14" i="1"/>
  <c r="I14" i="1"/>
  <c r="I16" i="1"/>
  <c r="D17" i="1"/>
  <c r="E13" i="1"/>
  <c r="I13" i="1"/>
  <c r="D14" i="1"/>
  <c r="C15" i="1"/>
  <c r="G15" i="1"/>
  <c r="I15" i="1"/>
  <c r="E17" i="1"/>
  <c r="I17" i="1"/>
  <c r="B13" i="1"/>
  <c r="J13" i="1"/>
  <c r="F13" i="1"/>
</calcChain>
</file>

<file path=xl/sharedStrings.xml><?xml version="1.0" encoding="utf-8"?>
<sst xmlns="http://schemas.openxmlformats.org/spreadsheetml/2006/main" count="35" uniqueCount="21">
  <si>
    <t>Children's Services Expenditures by Revenue Source</t>
  </si>
  <si>
    <t>as reported through the Minnesota County Human Service Cost Report</t>
  </si>
  <si>
    <t>Prelim</t>
  </si>
  <si>
    <t>One Year Change</t>
  </si>
  <si>
    <t>Six Year Change</t>
  </si>
  <si>
    <t>Revenue</t>
  </si>
  <si>
    <t>CY 2012</t>
  </si>
  <si>
    <t>CY 2013</t>
  </si>
  <si>
    <t>CY 2014</t>
  </si>
  <si>
    <t>CY 2015</t>
  </si>
  <si>
    <t>CY 2016</t>
  </si>
  <si>
    <t>CY 2017</t>
  </si>
  <si>
    <t>CY 2018</t>
  </si>
  <si>
    <t>CY 2018 - CY 2017</t>
  </si>
  <si>
    <t>CY 2018 - CY 2012</t>
  </si>
  <si>
    <t>County</t>
  </si>
  <si>
    <t>Federal</t>
  </si>
  <si>
    <t>State</t>
  </si>
  <si>
    <t>Misc</t>
  </si>
  <si>
    <t>Total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</si>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</sst>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6" fontId="0" fillId="0" borderId="0" xfId="0" applyNumberFormat="1"/>
    <xf numFmtId="6" fontId="0" fillId="0" borderId="0" xfId="0" applyNumberFormat="1" applyAlignment="1">
      <alignment horizontal="center"/>
    </xf>
    <xf numFmtId="6" fontId="0" fillId="0" borderId="1" xfId="0" applyNumberFormat="1" applyBorder="1"/>
    <xf numFmtId="6" fontId="0" fillId="0" borderId="1" xfId="0" applyNumberFormat="1" applyBorder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/>
    <xf numFmtId="9" fontId="0" fillId="0" borderId="1" xfId="1" applyFont="1" applyBorder="1" applyAlignment="1">
      <alignment horizontal="center"/>
    </xf>
    <xf numFmtId="9" fontId="0" fillId="0" borderId="1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showRowColHeaders="0" tabSelected="1" workbookViewId="0">
      <selection activeCell="O21" sqref="O21"/>
    </sheetView>
  </sheetViews>
  <sheetFormatPr baseColWidth="10" defaultColWidth="8.83203125" defaultRowHeight="15" x14ac:dyDescent="0.2"/>
  <cols>
    <col min="1" max="1" width="25.1640625" customWidth="1"/>
    <col min="2" max="8" width="14.5" customWidth="1"/>
    <col min="9" max="10" width="16.33203125" bestFit="1" customWidth="1"/>
  </cols>
  <sheetData>
    <row r="1" spans="1:10" x14ac:dyDescent="0.2">
      <c r="J1" s="1">
        <v>43585</v>
      </c>
    </row>
    <row r="2" spans="1:10" ht="19" x14ac:dyDescent="0.25">
      <c r="A2" s="2" t="s">
        <v>0</v>
      </c>
    </row>
    <row r="3" spans="1:10" ht="19" x14ac:dyDescent="0.25">
      <c r="A3" s="2" t="s">
        <v>1</v>
      </c>
    </row>
    <row r="4" spans="1:10" x14ac:dyDescent="0.2">
      <c r="H4" s="3" t="s">
        <v>2</v>
      </c>
      <c r="I4" s="4" t="s">
        <v>3</v>
      </c>
      <c r="J4" s="4" t="s">
        <v>4</v>
      </c>
    </row>
    <row r="5" spans="1:10" x14ac:dyDescent="0.2">
      <c r="A5" s="5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</row>
    <row r="6" spans="1:10" x14ac:dyDescent="0.2">
      <c r="A6" s="6" t="s">
        <v>15</v>
      </c>
      <c r="B6" s="7">
        <v>202683556</v>
      </c>
      <c r="C6" s="7">
        <v>208823068</v>
      </c>
      <c r="D6" s="7">
        <v>205153309</v>
      </c>
      <c r="E6" s="7">
        <v>214747354</v>
      </c>
      <c r="F6" s="7">
        <v>253406977</v>
      </c>
      <c r="G6" s="7">
        <v>287022457</v>
      </c>
      <c r="H6" s="7">
        <v>305763620</v>
      </c>
      <c r="I6" s="8">
        <f>H6-G6</f>
        <v>18741163</v>
      </c>
      <c r="J6" s="8">
        <f>H6-B6</f>
        <v>103080064</v>
      </c>
    </row>
    <row r="7" spans="1:10" x14ac:dyDescent="0.2">
      <c r="A7" s="6" t="s">
        <v>16</v>
      </c>
      <c r="B7" s="7">
        <v>97576422</v>
      </c>
      <c r="C7" s="7">
        <v>103939036</v>
      </c>
      <c r="D7" s="7">
        <v>102084451</v>
      </c>
      <c r="E7" s="7">
        <v>107188127</v>
      </c>
      <c r="F7" s="7">
        <v>157473576</v>
      </c>
      <c r="G7" s="7">
        <v>169539394</v>
      </c>
      <c r="H7" s="7">
        <v>183263578</v>
      </c>
      <c r="I7" s="8">
        <f t="shared" ref="I7:I10" si="0">H7-G7</f>
        <v>13724184</v>
      </c>
      <c r="J7" s="8">
        <f t="shared" ref="J7:J10" si="1">H7-B7</f>
        <v>85687156</v>
      </c>
    </row>
    <row r="8" spans="1:10" x14ac:dyDescent="0.2">
      <c r="A8" s="6" t="s">
        <v>17</v>
      </c>
      <c r="B8" s="7">
        <v>56052927</v>
      </c>
      <c r="C8" s="7">
        <v>56350689</v>
      </c>
      <c r="D8" s="7">
        <v>67518997</v>
      </c>
      <c r="E8" s="7">
        <v>89550049</v>
      </c>
      <c r="F8" s="7">
        <v>161606863</v>
      </c>
      <c r="G8" s="7">
        <v>167329234</v>
      </c>
      <c r="H8" s="7">
        <v>182997285</v>
      </c>
      <c r="I8" s="8">
        <f t="shared" si="0"/>
        <v>15668051</v>
      </c>
      <c r="J8" s="8">
        <f t="shared" si="1"/>
        <v>126944358</v>
      </c>
    </row>
    <row r="9" spans="1:10" x14ac:dyDescent="0.2">
      <c r="A9" s="6" t="s">
        <v>18</v>
      </c>
      <c r="B9" s="9">
        <v>17621412</v>
      </c>
      <c r="C9" s="9">
        <v>18356571</v>
      </c>
      <c r="D9" s="9">
        <v>15294189</v>
      </c>
      <c r="E9" s="9">
        <v>17651631</v>
      </c>
      <c r="F9" s="9">
        <v>19291100</v>
      </c>
      <c r="G9" s="9">
        <v>20285343</v>
      </c>
      <c r="H9" s="9">
        <v>18366067</v>
      </c>
      <c r="I9" s="10">
        <f t="shared" si="0"/>
        <v>-1919276</v>
      </c>
      <c r="J9" s="10">
        <f t="shared" si="1"/>
        <v>744655</v>
      </c>
    </row>
    <row r="10" spans="1:10" x14ac:dyDescent="0.2">
      <c r="A10" s="6" t="s">
        <v>19</v>
      </c>
      <c r="B10" s="7">
        <f>SUM(B6:B9)</f>
        <v>373934317</v>
      </c>
      <c r="C10" s="7">
        <f t="shared" ref="C10:F10" si="2">SUM(C6:C9)</f>
        <v>387469364</v>
      </c>
      <c r="D10" s="7">
        <f t="shared" si="2"/>
        <v>390050946</v>
      </c>
      <c r="E10" s="7">
        <f t="shared" si="2"/>
        <v>429137161</v>
      </c>
      <c r="F10" s="7">
        <f t="shared" si="2"/>
        <v>591778516</v>
      </c>
      <c r="G10" s="7">
        <f>SUM(G6:G9)</f>
        <v>644176428</v>
      </c>
      <c r="H10" s="7">
        <v>690390550</v>
      </c>
      <c r="I10" s="8">
        <f t="shared" si="0"/>
        <v>46214122</v>
      </c>
      <c r="J10" s="8">
        <f t="shared" si="1"/>
        <v>316456233</v>
      </c>
    </row>
    <row r="11" spans="1:10" x14ac:dyDescent="0.2">
      <c r="B11" s="7"/>
      <c r="C11" s="7"/>
      <c r="D11" s="7"/>
      <c r="E11" s="7"/>
      <c r="F11" s="7"/>
      <c r="G11" s="7"/>
      <c r="H11" s="7"/>
    </row>
    <row r="12" spans="1:10" x14ac:dyDescent="0.2">
      <c r="A12" s="5" t="s">
        <v>20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</row>
    <row r="13" spans="1:10" x14ac:dyDescent="0.2">
      <c r="A13" s="6" t="s">
        <v>15</v>
      </c>
      <c r="B13" s="11">
        <f>B6/B10</f>
        <v>0.5420298346139758</v>
      </c>
      <c r="C13" s="11">
        <f t="shared" ref="C13:H13" si="3">C6/C10</f>
        <v>0.53894084901122663</v>
      </c>
      <c r="D13" s="11">
        <f t="shared" si="3"/>
        <v>0.5259654183738347</v>
      </c>
      <c r="E13" s="11">
        <f t="shared" si="3"/>
        <v>0.50041658825253776</v>
      </c>
      <c r="F13" s="11">
        <f t="shared" si="3"/>
        <v>0.4282125324738893</v>
      </c>
      <c r="G13" s="11">
        <f t="shared" si="3"/>
        <v>0.44556497959903618</v>
      </c>
      <c r="H13" s="11">
        <f t="shared" si="3"/>
        <v>0.44288500182976143</v>
      </c>
      <c r="I13" s="12">
        <f>H13-G13</f>
        <v>-2.6799777692747551E-3</v>
      </c>
      <c r="J13" s="12">
        <f>H13-B13</f>
        <v>-9.9144832784214376E-2</v>
      </c>
    </row>
    <row r="14" spans="1:10" x14ac:dyDescent="0.2">
      <c r="A14" s="6" t="s">
        <v>16</v>
      </c>
      <c r="B14" s="11">
        <f>B7/B10</f>
        <v>0.26094535206834202</v>
      </c>
      <c r="C14" s="11">
        <f t="shared" ref="C14:H14" si="4">C7/C10</f>
        <v>0.2682509784179995</v>
      </c>
      <c r="D14" s="11">
        <f t="shared" si="4"/>
        <v>0.2617208137728757</v>
      </c>
      <c r="E14" s="11">
        <f t="shared" si="4"/>
        <v>0.24977591488517117</v>
      </c>
      <c r="F14" s="11">
        <f t="shared" si="4"/>
        <v>0.26610221855367255</v>
      </c>
      <c r="G14" s="11">
        <f t="shared" si="4"/>
        <v>0.26318782654990286</v>
      </c>
      <c r="H14" s="11">
        <f t="shared" si="4"/>
        <v>0.26544914034527267</v>
      </c>
      <c r="I14" s="12">
        <f t="shared" ref="I14:I17" si="5">H14-G14</f>
        <v>2.2613137953698126E-3</v>
      </c>
      <c r="J14" s="12">
        <f t="shared" ref="J14:J17" si="6">H14-B14</f>
        <v>4.5037882769306536E-3</v>
      </c>
    </row>
    <row r="15" spans="1:10" x14ac:dyDescent="0.2">
      <c r="A15" s="6" t="s">
        <v>17</v>
      </c>
      <c r="B15" s="11">
        <f>B8/B10</f>
        <v>0.14990046233173085</v>
      </c>
      <c r="C15" s="11">
        <f t="shared" ref="C15:H15" si="7">C8/C10</f>
        <v>0.14543263090085234</v>
      </c>
      <c r="D15" s="11">
        <f t="shared" si="7"/>
        <v>0.17310302075257625</v>
      </c>
      <c r="E15" s="11">
        <f t="shared" si="7"/>
        <v>0.20867465495489915</v>
      </c>
      <c r="F15" s="11">
        <f t="shared" si="7"/>
        <v>0.27308673537584116</v>
      </c>
      <c r="G15" s="11">
        <f t="shared" si="7"/>
        <v>0.25975684102492491</v>
      </c>
      <c r="H15" s="11">
        <f t="shared" si="7"/>
        <v>0.26506342678068234</v>
      </c>
      <c r="I15" s="12">
        <f t="shared" si="5"/>
        <v>5.3065857557574314E-3</v>
      </c>
      <c r="J15" s="12">
        <f t="shared" si="6"/>
        <v>0.11516296444895149</v>
      </c>
    </row>
    <row r="16" spans="1:10" x14ac:dyDescent="0.2">
      <c r="A16" s="6" t="s">
        <v>18</v>
      </c>
      <c r="B16" s="13">
        <f>B9/B10</f>
        <v>4.7124350985951365E-2</v>
      </c>
      <c r="C16" s="13">
        <f t="shared" ref="C16:H16" si="8">C9/C10</f>
        <v>4.7375541669921549E-2</v>
      </c>
      <c r="D16" s="13">
        <f t="shared" si="8"/>
        <v>3.9210747100713352E-2</v>
      </c>
      <c r="E16" s="13">
        <f t="shared" si="8"/>
        <v>4.1132841907391936E-2</v>
      </c>
      <c r="F16" s="13">
        <f t="shared" si="8"/>
        <v>3.259851359659701E-2</v>
      </c>
      <c r="G16" s="13">
        <f t="shared" si="8"/>
        <v>3.1490352826136013E-2</v>
      </c>
      <c r="H16" s="13">
        <f t="shared" si="8"/>
        <v>2.6602431044283559E-2</v>
      </c>
      <c r="I16" s="14">
        <f t="shared" si="5"/>
        <v>-4.8879217818524542E-3</v>
      </c>
      <c r="J16" s="14">
        <f t="shared" si="6"/>
        <v>-2.0521919941667806E-2</v>
      </c>
    </row>
    <row r="17" spans="1:10" x14ac:dyDescent="0.2">
      <c r="A17" s="6" t="s">
        <v>19</v>
      </c>
      <c r="B17" s="11">
        <f>B10/B10</f>
        <v>1</v>
      </c>
      <c r="C17" s="11">
        <f t="shared" ref="C17:H17" si="9">C10/C10</f>
        <v>1</v>
      </c>
      <c r="D17" s="11">
        <f t="shared" si="9"/>
        <v>1</v>
      </c>
      <c r="E17" s="11">
        <f t="shared" si="9"/>
        <v>1</v>
      </c>
      <c r="F17" s="11">
        <f t="shared" si="9"/>
        <v>1</v>
      </c>
      <c r="G17" s="11">
        <f t="shared" si="9"/>
        <v>1</v>
      </c>
      <c r="H17" s="11">
        <f t="shared" si="9"/>
        <v>1</v>
      </c>
      <c r="I17" s="12">
        <f t="shared" si="5"/>
        <v>0</v>
      </c>
      <c r="J17" s="12">
        <f t="shared" si="6"/>
        <v>0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Gehrman</dc:creator>
  <cp:keywords/>
  <dc:description/>
  <cp:lastModifiedBy>Microsoft Office User</cp:lastModifiedBy>
  <cp:revision/>
  <dcterms:created xsi:type="dcterms:W3CDTF">2019-05-01T16:35:01Z</dcterms:created>
  <dcterms:modified xsi:type="dcterms:W3CDTF">2020-10-21T20:16:31Z</dcterms:modified>
  <cp:category/>
  <cp:contentStatus/>
</cp:coreProperties>
</file>